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220" windowHeight="7416" activeTab="0"/>
  </bookViews>
  <sheets>
    <sheet name="Cultuurvogels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<sst xmlns="http://schemas.openxmlformats.org/spreadsheetml/2006/main" count="62" uniqueCount="53">
  <si>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aantal</t>
  </si>
  <si>
    <t>Nederlandse Bond van Vogelliefhebbers (NBvV)</t>
  </si>
  <si>
    <t>naam</t>
  </si>
  <si>
    <t>adres</t>
  </si>
  <si>
    <t>telefoon</t>
  </si>
  <si>
    <t>EVvV afd. code A39</t>
  </si>
  <si>
    <t>bestelronde</t>
  </si>
  <si>
    <t>uiterlijk inleveren bij de ringencommissaris</t>
  </si>
  <si>
    <t>bedrag</t>
  </si>
  <si>
    <t>R.V.S.   ring</t>
  </si>
  <si>
    <t xml:space="preserve">aluminium ring </t>
  </si>
  <si>
    <t>tussentotaal</t>
  </si>
  <si>
    <t>behandelingskosten</t>
  </si>
  <si>
    <t>zet X wat van toepassing is</t>
  </si>
  <si>
    <t>spoedbestelling</t>
  </si>
  <si>
    <t>nieuw lid</t>
  </si>
  <si>
    <t>Informatie voor de ringencommissaris</t>
  </si>
  <si>
    <t>bestelronde nummer (tik in nr.) :</t>
  </si>
  <si>
    <t>Totaalbedrag</t>
  </si>
  <si>
    <t>uitleverdatum na</t>
  </si>
  <si>
    <t>gekleurde ring</t>
  </si>
  <si>
    <t xml:space="preserve">  </t>
  </si>
  <si>
    <t>Aanvraagformulier voor het verkrijgen van gesloten pootringen voor gefokte vogels behorende tot beschermde inheemse en uitheemse soorten.</t>
  </si>
  <si>
    <t>koppels</t>
  </si>
  <si>
    <t>bijlage A</t>
  </si>
  <si>
    <t>hybride</t>
  </si>
  <si>
    <t>Nederlandse benaming van de vogel</t>
  </si>
  <si>
    <t>spoedbestelling  € 1 per ring extra</t>
  </si>
  <si>
    <t>wordt contant voldaan aan de ringencommissaris</t>
  </si>
  <si>
    <t>postcode en wpl.</t>
  </si>
  <si>
    <t>kweekadres indien dit afwijkt van het woonadres</t>
  </si>
  <si>
    <t>pc en wpl.</t>
  </si>
  <si>
    <t>burgerservicenummer</t>
  </si>
  <si>
    <t>FFF</t>
  </si>
  <si>
    <t>vul in j of n</t>
  </si>
  <si>
    <t>kweeknummer</t>
  </si>
  <si>
    <t>ringmaat
in mm</t>
  </si>
  <si>
    <t xml:space="preserve">volgnr.
vanaf </t>
  </si>
  <si>
    <t>totaal ringen</t>
  </si>
  <si>
    <t>* * *</t>
  </si>
  <si>
    <r>
      <rPr>
        <sz val="14"/>
        <color indexed="8"/>
        <rFont val="Wingdings"/>
        <family val="0"/>
      </rPr>
      <t>F</t>
    </r>
    <r>
      <rPr>
        <sz val="9"/>
        <color indexed="8"/>
        <rFont val="Wingdings"/>
        <family val="0"/>
      </rPr>
      <t xml:space="preserve"> </t>
    </r>
    <r>
      <rPr>
        <sz val="11"/>
        <color theme="1"/>
        <rFont val="Calibri"/>
        <family val="2"/>
      </rPr>
      <t>Overtuig u ervan dat de gewenste ringen en uitvoeringen leverbaar zijn</t>
    </r>
  </si>
  <si>
    <t>46 ct</t>
  </si>
  <si>
    <t>178 ct</t>
  </si>
  <si>
    <t>betaling op NL05 INGB 0005339101 t.n.v. de EVvV</t>
  </si>
  <si>
    <t>77 ct</t>
  </si>
  <si>
    <t>31 ct</t>
  </si>
  <si>
    <r>
      <rPr>
        <sz val="8"/>
        <color indexed="8"/>
        <rFont val="Calibri"/>
        <family val="2"/>
      </rPr>
      <t xml:space="preserve">De aanvrager verklaart:
- dat vermelde gegevens naar waarheid zijn ingevuld;
- dat de gesloten pootringen uitsluitend worden aangebracht op in Nederland  geboren en gefokte vogels;
- dat hij/zij geen bestelde gesloten pootringen zal afgeven of verkopen aan derden;
- dat hij/zij alle van de in zijn/haar bezit zijnde gefokte beschermde vogels zal voorzien van een gesloten               pootring als voorgeschreven in de Regeling afgifte en kenmerken gesloten pootringen en andere merktekens;
- dat de in Nederland geboren en gefokte vogels van de bestelde gesloten pootringen worden voorzien op het        opgegeven kweekadres;
</t>
    </r>
    <r>
      <rPr>
        <sz val="14"/>
        <color indexed="8"/>
        <rFont val="Wingdings"/>
        <family val="0"/>
      </rPr>
      <t xml:space="preserve">F </t>
    </r>
    <r>
      <rPr>
        <sz val="9"/>
        <color indexed="8"/>
        <rFont val="Calibri"/>
        <family val="2"/>
      </rPr>
      <t>U bent bij CITES A/A- vogels verplicht het aantal kweekkoppels te vermelden.
(als gelijktijdig normale ringen worden besteld, wordt geen 2,50 behandelingskosten berekend)</t>
    </r>
  </si>
  <si>
    <t>ik bestel gelijktijdig met normale ringen</t>
  </si>
  <si>
    <t>BESTELFORMULIER  voor beschermde inheemse en uitheemse soorten  RINGJAAR 2021</t>
  </si>
  <si>
    <t>Ik bestel de volgende ringen voor het broedjaar 2021</t>
  </si>
  <si>
    <t>RINGENBESTELFORMULIER BROEDJAAR 2021</t>
  </si>
  <si>
    <t>geanodi-seerde ring</t>
  </si>
  <si>
    <t>ringkleur 2021 : VIOLET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</si>
</sst>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####\-##\-###"/>
    <numFmt numFmtId="166" formatCode="0######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Wingdings"/>
      <family val="0"/>
    </font>
    <font>
      <sz val="8"/>
      <color indexed="8"/>
      <name val="Calibri"/>
      <family val="2"/>
    </font>
    <font>
      <sz val="9"/>
      <color indexed="8"/>
      <name val="Wingdings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4"/>
      <color theme="1"/>
      <name val="Wingdings"/>
      <family val="0"/>
    </font>
    <font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/>
    </xf>
    <xf numFmtId="14" fontId="44" fillId="0" borderId="13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4" fontId="44" fillId="0" borderId="15" xfId="0" applyNumberFormat="1" applyFont="1" applyBorder="1" applyAlignment="1">
      <alignment horizontal="center"/>
    </xf>
    <xf numFmtId="14" fontId="44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45" fillId="0" borderId="20" xfId="0" applyFont="1" applyBorder="1" applyAlignment="1">
      <alignment vertical="top"/>
    </xf>
    <xf numFmtId="49" fontId="46" fillId="0" borderId="21" xfId="0" applyNumberFormat="1" applyFont="1" applyBorder="1" applyAlignment="1" applyProtection="1">
      <alignment horizontal="center" vertical="center"/>
      <protection locked="0"/>
    </xf>
    <xf numFmtId="49" fontId="46" fillId="0" borderId="14" xfId="0" applyNumberFormat="1" applyFont="1" applyBorder="1" applyAlignment="1" applyProtection="1">
      <alignment horizontal="center" vertical="center"/>
      <protection locked="0"/>
    </xf>
    <xf numFmtId="49" fontId="46" fillId="0" borderId="13" xfId="0" applyNumberFormat="1" applyFont="1" applyBorder="1" applyAlignment="1" applyProtection="1">
      <alignment horizontal="center" vertical="center"/>
      <protection locked="0"/>
    </xf>
    <xf numFmtId="2" fontId="47" fillId="0" borderId="22" xfId="0" applyNumberFormat="1" applyFont="1" applyBorder="1" applyAlignment="1">
      <alignment horizontal="center" vertical="center" wrapText="1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left" vertical="center"/>
    </xf>
    <xf numFmtId="164" fontId="48" fillId="0" borderId="23" xfId="0" applyNumberFormat="1" applyFont="1" applyBorder="1" applyAlignment="1" applyProtection="1">
      <alignment horizontal="center" vertical="center"/>
      <protection locked="0"/>
    </xf>
    <xf numFmtId="164" fontId="48" fillId="0" borderId="24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Border="1" applyAlignment="1">
      <alignment/>
    </xf>
    <xf numFmtId="2" fontId="49" fillId="0" borderId="26" xfId="0" applyNumberFormat="1" applyFont="1" applyBorder="1" applyAlignment="1">
      <alignment/>
    </xf>
    <xf numFmtId="1" fontId="0" fillId="0" borderId="27" xfId="0" applyNumberFormat="1" applyBorder="1" applyAlignment="1">
      <alignment horizontal="center"/>
    </xf>
    <xf numFmtId="164" fontId="48" fillId="0" borderId="28" xfId="0" applyNumberFormat="1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>
      <alignment horizontal="center" vertical="center" shrinkToFit="1"/>
    </xf>
    <xf numFmtId="2" fontId="0" fillId="0" borderId="21" xfId="0" applyNumberForma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31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50" fillId="33" borderId="32" xfId="0" applyFont="1" applyFill="1" applyBorder="1" applyAlignment="1" applyProtection="1">
      <alignment horizontal="center" vertical="center"/>
      <protection locked="0"/>
    </xf>
    <xf numFmtId="0" fontId="40" fillId="33" borderId="27" xfId="0" applyFont="1" applyFill="1" applyBorder="1" applyAlignment="1">
      <alignment horizontal="center"/>
    </xf>
    <xf numFmtId="0" fontId="40" fillId="33" borderId="33" xfId="0" applyFont="1" applyFill="1" applyBorder="1" applyAlignment="1">
      <alignment horizontal="center"/>
    </xf>
    <xf numFmtId="4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1" fillId="0" borderId="36" xfId="0" applyNumberFormat="1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44" xfId="0" applyBorder="1" applyAlignment="1" applyProtection="1">
      <alignment horizontal="left" vertical="center" indent="1"/>
      <protection locked="0"/>
    </xf>
    <xf numFmtId="0" fontId="45" fillId="0" borderId="45" xfId="0" applyFont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40" fillId="0" borderId="46" xfId="0" applyFont="1" applyBorder="1" applyAlignment="1">
      <alignment horizontal="left" vertical="center"/>
    </xf>
    <xf numFmtId="0" fontId="40" fillId="0" borderId="47" xfId="0" applyFont="1" applyBorder="1" applyAlignment="1">
      <alignment horizontal="left" vertical="center"/>
    </xf>
    <xf numFmtId="0" fontId="40" fillId="0" borderId="32" xfId="0" applyFont="1" applyBorder="1" applyAlignment="1">
      <alignment horizontal="left" vertical="center"/>
    </xf>
    <xf numFmtId="0" fontId="0" fillId="0" borderId="48" xfId="0" applyNumberForma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36" xfId="0" applyNumberFormat="1" applyFont="1" applyBorder="1" applyAlignment="1">
      <alignment horizontal="left" wrapText="1" indent="1" readingOrder="1"/>
    </xf>
    <xf numFmtId="0" fontId="0" fillId="0" borderId="37" xfId="0" applyBorder="1" applyAlignment="1">
      <alignment horizontal="left" indent="1" readingOrder="1"/>
    </xf>
    <xf numFmtId="0" fontId="0" fillId="0" borderId="51" xfId="0" applyBorder="1" applyAlignment="1">
      <alignment horizontal="left" indent="1" readingOrder="1"/>
    </xf>
    <xf numFmtId="0" fontId="0" fillId="0" borderId="52" xfId="0" applyBorder="1" applyAlignment="1">
      <alignment horizontal="left" indent="1" readingOrder="1"/>
    </xf>
    <xf numFmtId="0" fontId="0" fillId="0" borderId="0" xfId="0" applyBorder="1" applyAlignment="1">
      <alignment horizontal="left" indent="1" readingOrder="1"/>
    </xf>
    <xf numFmtId="0" fontId="0" fillId="0" borderId="53" xfId="0" applyBorder="1" applyAlignment="1">
      <alignment horizontal="left" indent="1" readingOrder="1"/>
    </xf>
    <xf numFmtId="0" fontId="0" fillId="0" borderId="54" xfId="0" applyBorder="1" applyAlignment="1">
      <alignment horizontal="left" indent="1" readingOrder="1"/>
    </xf>
    <xf numFmtId="0" fontId="0" fillId="0" borderId="55" xfId="0" applyBorder="1" applyAlignment="1">
      <alignment horizontal="left" indent="1" readingOrder="1"/>
    </xf>
    <xf numFmtId="0" fontId="0" fillId="0" borderId="56" xfId="0" applyBorder="1" applyAlignment="1">
      <alignment horizontal="left" indent="1" readingOrder="1"/>
    </xf>
    <xf numFmtId="0" fontId="0" fillId="0" borderId="57" xfId="0" applyBorder="1" applyAlignment="1" applyProtection="1">
      <alignment horizontal="left" indent="1"/>
      <protection locked="0"/>
    </xf>
    <xf numFmtId="0" fontId="0" fillId="0" borderId="58" xfId="0" applyBorder="1" applyAlignment="1" applyProtection="1">
      <alignment horizontal="left" indent="1"/>
      <protection locked="0"/>
    </xf>
    <xf numFmtId="0" fontId="0" fillId="0" borderId="43" xfId="0" applyBorder="1" applyAlignment="1" applyProtection="1">
      <alignment horizontal="left" indent="1"/>
      <protection locked="0"/>
    </xf>
    <xf numFmtId="0" fontId="0" fillId="0" borderId="59" xfId="0" applyBorder="1" applyAlignment="1" applyProtection="1">
      <alignment horizontal="left" indent="1"/>
      <protection locked="0"/>
    </xf>
    <xf numFmtId="0" fontId="43" fillId="33" borderId="60" xfId="0" applyFont="1" applyFill="1" applyBorder="1" applyAlignment="1">
      <alignment vertical="center"/>
    </xf>
    <xf numFmtId="0" fontId="43" fillId="33" borderId="47" xfId="0" applyFont="1" applyFill="1" applyBorder="1" applyAlignment="1">
      <alignment vertical="center"/>
    </xf>
    <xf numFmtId="0" fontId="43" fillId="33" borderId="50" xfId="0" applyFont="1" applyFill="1" applyBorder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left" vertical="center" indent="1"/>
      <protection locked="0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62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166" fontId="0" fillId="0" borderId="63" xfId="0" applyNumberFormat="1" applyBorder="1" applyAlignment="1" applyProtection="1">
      <alignment horizontal="left" vertical="center" indent="1"/>
      <protection locked="0"/>
    </xf>
    <xf numFmtId="166" fontId="0" fillId="0" borderId="64" xfId="0" applyNumberFormat="1" applyBorder="1" applyAlignment="1" applyProtection="1">
      <alignment horizontal="left" vertical="center" indent="1"/>
      <protection locked="0"/>
    </xf>
    <xf numFmtId="0" fontId="50" fillId="0" borderId="41" xfId="0" applyFont="1" applyBorder="1" applyAlignment="1">
      <alignment horizontal="left" vertical="center"/>
    </xf>
    <xf numFmtId="0" fontId="40" fillId="0" borderId="65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/>
    </xf>
    <xf numFmtId="0" fontId="0" fillId="0" borderId="60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6" fontId="0" fillId="0" borderId="2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4" xfId="0" applyBorder="1" applyAlignment="1">
      <alignment horizontal="center"/>
    </xf>
    <xf numFmtId="165" fontId="0" fillId="0" borderId="43" xfId="0" applyNumberFormat="1" applyBorder="1" applyAlignment="1" applyProtection="1">
      <alignment horizontal="left" indent="1"/>
      <protection locked="0"/>
    </xf>
    <xf numFmtId="165" fontId="0" fillId="0" borderId="59" xfId="0" applyNumberFormat="1" applyBorder="1" applyAlignment="1" applyProtection="1">
      <alignment horizontal="left" indent="1"/>
      <protection locked="0"/>
    </xf>
    <xf numFmtId="0" fontId="0" fillId="0" borderId="61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59" xfId="0" applyBorder="1" applyAlignment="1">
      <alignment/>
    </xf>
    <xf numFmtId="0" fontId="40" fillId="0" borderId="47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0" fillId="0" borderId="41" xfId="0" applyBorder="1" applyAlignment="1">
      <alignment horizontal="left"/>
    </xf>
    <xf numFmtId="0" fontId="0" fillId="0" borderId="65" xfId="0" applyBorder="1" applyAlignment="1">
      <alignment/>
    </xf>
    <xf numFmtId="0" fontId="0" fillId="0" borderId="42" xfId="0" applyBorder="1" applyAlignment="1">
      <alignment/>
    </xf>
    <xf numFmtId="0" fontId="0" fillId="0" borderId="6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51" fillId="0" borderId="66" xfId="0" applyNumberFormat="1" applyFont="1" applyBorder="1" applyAlignment="1">
      <alignment horizontal="center" vertical="center" textRotation="255" wrapText="1"/>
    </xf>
    <xf numFmtId="0" fontId="51" fillId="0" borderId="67" xfId="0" applyFont="1" applyBorder="1" applyAlignment="1">
      <alignment horizontal="center" vertical="center" textRotation="255" wrapText="1"/>
    </xf>
    <xf numFmtId="0" fontId="0" fillId="0" borderId="68" xfId="0" applyBorder="1" applyAlignment="1">
      <alignment/>
    </xf>
    <xf numFmtId="0" fontId="0" fillId="0" borderId="41" xfId="0" applyBorder="1" applyAlignment="1">
      <alignment horizontal="right"/>
    </xf>
    <xf numFmtId="0" fontId="0" fillId="0" borderId="6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61" xfId="0" applyFont="1" applyBorder="1" applyAlignment="1">
      <alignment horizontal="right" vertical="top"/>
    </xf>
    <xf numFmtId="0" fontId="0" fillId="0" borderId="43" xfId="0" applyBorder="1" applyAlignment="1">
      <alignment horizontal="right" vertical="top"/>
    </xf>
    <xf numFmtId="0" fontId="0" fillId="0" borderId="43" xfId="0" applyFont="1" applyBorder="1" applyAlignment="1">
      <alignment horizontal="right" vertical="top"/>
    </xf>
    <xf numFmtId="0" fontId="49" fillId="0" borderId="46" xfId="0" applyFont="1" applyBorder="1" applyAlignment="1">
      <alignment horizontal="right"/>
    </xf>
    <xf numFmtId="0" fontId="0" fillId="0" borderId="46" xfId="0" applyBorder="1" applyAlignment="1">
      <alignment/>
    </xf>
    <xf numFmtId="0" fontId="43" fillId="0" borderId="2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28575</xdr:rowOff>
    </xdr:from>
    <xdr:to>
      <xdr:col>12</xdr:col>
      <xdr:colOff>552450</xdr:colOff>
      <xdr:row>1</xdr:row>
      <xdr:rowOff>190500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8575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R10" sqref="R10"/>
    </sheetView>
  </sheetViews>
  <sheetFormatPr defaultColWidth="9.140625" defaultRowHeight="15"/>
  <cols>
    <col min="1" max="1" width="8.28125" style="2" customWidth="1"/>
    <col min="2" max="2" width="6.57421875" style="2" customWidth="1"/>
    <col min="3" max="3" width="27.7109375" style="2" customWidth="1"/>
    <col min="4" max="4" width="8.7109375" style="2" customWidth="1"/>
    <col min="5" max="5" width="8.421875" style="2" customWidth="1"/>
    <col min="6" max="6" width="9.57421875" style="2" customWidth="1"/>
    <col min="7" max="7" width="8.7109375" style="6" customWidth="1"/>
    <col min="8" max="9" width="8.421875" style="6" customWidth="1"/>
    <col min="10" max="10" width="8.7109375" style="6" customWidth="1"/>
    <col min="11" max="11" width="8.7109375" style="0" customWidth="1"/>
    <col min="12" max="12" width="9.57421875" style="0" customWidth="1"/>
    <col min="13" max="13" width="8.7109375" style="0" customWidth="1"/>
  </cols>
  <sheetData>
    <row r="1" spans="1:13" ht="22.5" customHeight="1" thickTop="1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6"/>
      <c r="K1" s="110" t="s">
        <v>5</v>
      </c>
      <c r="L1" s="111"/>
      <c r="M1" s="108"/>
    </row>
    <row r="2" spans="1:13" ht="20.25" customHeight="1" thickBot="1">
      <c r="A2" s="117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09"/>
    </row>
    <row r="3" spans="1:15" ht="15.75" customHeight="1" thickBot="1" thickTop="1">
      <c r="A3" s="102" t="s">
        <v>2</v>
      </c>
      <c r="B3" s="103"/>
      <c r="C3" s="69"/>
      <c r="D3" s="70"/>
      <c r="E3" s="65" t="s">
        <v>35</v>
      </c>
      <c r="F3" s="66"/>
      <c r="G3" s="69"/>
      <c r="H3" s="70"/>
      <c r="I3" s="73" t="s">
        <v>30</v>
      </c>
      <c r="J3" s="74"/>
      <c r="K3" s="74"/>
      <c r="L3" s="74"/>
      <c r="M3" s="75"/>
      <c r="O3" s="2"/>
    </row>
    <row r="4" spans="1:13" ht="15.75" customHeight="1" thickTop="1">
      <c r="A4" s="104" t="s">
        <v>3</v>
      </c>
      <c r="B4" s="105"/>
      <c r="C4" s="100"/>
      <c r="D4" s="101"/>
      <c r="E4" s="127" t="s">
        <v>39</v>
      </c>
      <c r="F4" s="128"/>
      <c r="G4" s="128"/>
      <c r="H4" s="129"/>
      <c r="I4" s="46" t="s">
        <v>3</v>
      </c>
      <c r="J4" s="90"/>
      <c r="K4" s="90"/>
      <c r="L4" s="90"/>
      <c r="M4" s="91"/>
    </row>
    <row r="5" spans="1:13" ht="15.75" customHeight="1">
      <c r="A5" s="104" t="s">
        <v>29</v>
      </c>
      <c r="B5" s="105"/>
      <c r="C5" s="100"/>
      <c r="D5" s="101"/>
      <c r="E5" s="67" t="s">
        <v>32</v>
      </c>
      <c r="F5" s="68"/>
      <c r="G5" s="125"/>
      <c r="H5" s="126"/>
      <c r="I5" s="30" t="s">
        <v>31</v>
      </c>
      <c r="J5" s="92"/>
      <c r="K5" s="92"/>
      <c r="L5" s="92"/>
      <c r="M5" s="93"/>
    </row>
    <row r="6" spans="1:13" ht="15.75" customHeight="1" thickBot="1">
      <c r="A6" s="106" t="s">
        <v>4</v>
      </c>
      <c r="B6" s="107"/>
      <c r="C6" s="112"/>
      <c r="D6" s="113"/>
      <c r="E6" s="122" t="s">
        <v>52</v>
      </c>
      <c r="F6" s="123"/>
      <c r="G6" s="123"/>
      <c r="H6" s="124"/>
      <c r="I6" s="122" t="s">
        <v>39</v>
      </c>
      <c r="J6" s="123"/>
      <c r="K6" s="123"/>
      <c r="L6" s="123"/>
      <c r="M6" s="124"/>
    </row>
    <row r="7" spans="1:13" ht="9" customHeight="1" thickBot="1" thickTop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ht="15" thickTop="1">
      <c r="A8" s="132" t="s">
        <v>6</v>
      </c>
      <c r="B8" s="133"/>
      <c r="C8" s="133"/>
      <c r="D8" s="133"/>
      <c r="E8" s="133"/>
      <c r="F8" s="133"/>
      <c r="G8" s="133"/>
      <c r="H8" s="133"/>
      <c r="I8" s="134"/>
      <c r="J8" s="50">
        <v>1</v>
      </c>
      <c r="K8" s="50">
        <v>2</v>
      </c>
      <c r="L8" s="50">
        <v>3</v>
      </c>
      <c r="M8" s="51">
        <v>4</v>
      </c>
    </row>
    <row r="9" spans="1:13" ht="14.25">
      <c r="A9" s="135" t="s">
        <v>7</v>
      </c>
      <c r="B9" s="136"/>
      <c r="C9" s="136"/>
      <c r="D9" s="136"/>
      <c r="E9" s="136"/>
      <c r="F9" s="136"/>
      <c r="G9" s="136"/>
      <c r="H9" s="136"/>
      <c r="I9" s="137"/>
      <c r="J9" s="3">
        <v>43590</v>
      </c>
      <c r="K9" s="3">
        <v>43728</v>
      </c>
      <c r="L9" s="3">
        <v>44216</v>
      </c>
      <c r="M9" s="12">
        <v>44275</v>
      </c>
    </row>
    <row r="10" spans="1:13" ht="15" thickBot="1">
      <c r="A10" s="62" t="s">
        <v>19</v>
      </c>
      <c r="B10" s="63"/>
      <c r="C10" s="63"/>
      <c r="D10" s="63"/>
      <c r="E10" s="63"/>
      <c r="F10" s="63"/>
      <c r="G10" s="63"/>
      <c r="H10" s="63"/>
      <c r="I10" s="64"/>
      <c r="J10" s="15">
        <v>43739</v>
      </c>
      <c r="K10" s="15">
        <v>43814</v>
      </c>
      <c r="L10" s="15">
        <v>44287</v>
      </c>
      <c r="M10" s="16">
        <v>44331</v>
      </c>
    </row>
    <row r="11" spans="1:13" s="4" customFormat="1" ht="19.5" customHeight="1" thickBot="1" thickTop="1">
      <c r="A11" s="73" t="s">
        <v>49</v>
      </c>
      <c r="B11" s="130"/>
      <c r="C11" s="130"/>
      <c r="D11" s="130"/>
      <c r="E11" s="130"/>
      <c r="F11" s="130"/>
      <c r="G11" s="130"/>
      <c r="H11" s="130"/>
      <c r="I11" s="131"/>
      <c r="J11" s="94" t="s">
        <v>17</v>
      </c>
      <c r="K11" s="95"/>
      <c r="L11" s="96"/>
      <c r="M11" s="49"/>
    </row>
    <row r="12" spans="1:13" s="9" customFormat="1" ht="42.75" customHeight="1" thickBot="1" thickTop="1">
      <c r="A12" s="59" t="s">
        <v>22</v>
      </c>
      <c r="B12" s="60"/>
      <c r="C12" s="61"/>
      <c r="D12" s="20" t="s">
        <v>20</v>
      </c>
      <c r="E12" s="20" t="s">
        <v>51</v>
      </c>
      <c r="F12" s="20" t="s">
        <v>10</v>
      </c>
      <c r="G12" s="20" t="s">
        <v>9</v>
      </c>
      <c r="H12" s="119" t="s">
        <v>40</v>
      </c>
      <c r="I12" s="120"/>
      <c r="J12" s="120"/>
      <c r="K12" s="120"/>
      <c r="L12" s="121"/>
      <c r="M12" s="141" t="s">
        <v>50</v>
      </c>
    </row>
    <row r="13" spans="1:13" s="5" customFormat="1" ht="15.75" customHeight="1" thickTop="1">
      <c r="A13" s="76" t="s">
        <v>36</v>
      </c>
      <c r="B13" s="55" t="s">
        <v>37</v>
      </c>
      <c r="C13" s="55" t="s">
        <v>26</v>
      </c>
      <c r="D13" s="155" t="s">
        <v>45</v>
      </c>
      <c r="E13" s="155" t="s">
        <v>41</v>
      </c>
      <c r="F13" s="155" t="s">
        <v>44</v>
      </c>
      <c r="G13" s="155" t="s">
        <v>42</v>
      </c>
      <c r="H13" s="42" t="s">
        <v>23</v>
      </c>
      <c r="I13" s="42" t="s">
        <v>24</v>
      </c>
      <c r="J13" s="43" t="s">
        <v>25</v>
      </c>
      <c r="K13" s="57" t="s">
        <v>38</v>
      </c>
      <c r="L13" s="138" t="s">
        <v>8</v>
      </c>
      <c r="M13" s="142"/>
    </row>
    <row r="14" spans="1:13" ht="15" thickBot="1">
      <c r="A14" s="77"/>
      <c r="B14" s="56"/>
      <c r="C14" s="78"/>
      <c r="D14" s="44" t="s">
        <v>0</v>
      </c>
      <c r="E14" s="44" t="s">
        <v>0</v>
      </c>
      <c r="F14" s="44" t="s">
        <v>0</v>
      </c>
      <c r="G14" s="44" t="s">
        <v>0</v>
      </c>
      <c r="H14" s="14" t="s">
        <v>0</v>
      </c>
      <c r="I14" s="45" t="s">
        <v>34</v>
      </c>
      <c r="J14" s="45" t="s">
        <v>34</v>
      </c>
      <c r="K14" s="58"/>
      <c r="L14" s="139"/>
      <c r="M14" s="142"/>
    </row>
    <row r="15" spans="1:13" ht="12" customHeight="1" thickTop="1">
      <c r="A15" s="36"/>
      <c r="B15" s="37"/>
      <c r="C15" s="37"/>
      <c r="D15" s="37"/>
      <c r="E15" s="37"/>
      <c r="F15" s="37"/>
      <c r="G15" s="37"/>
      <c r="H15" s="38"/>
      <c r="I15" s="39"/>
      <c r="J15" s="37"/>
      <c r="K15" s="40" t="str">
        <f aca="true" t="shared" si="0" ref="K15:K20">IF((SUM(D15+E15+F15+G15)=0)," ",SUM(D15+E15+F15+G15))</f>
        <v> </v>
      </c>
      <c r="L15" s="41">
        <f aca="true" t="shared" si="1" ref="L15:L20">IF((SUM(D15+E15+F15+G15)=0),"",SUM((D15*0.31)+(E15*0.46)+(F15*0.77)+(G15*1.78)))</f>
      </c>
      <c r="M15" s="142"/>
    </row>
    <row r="16" spans="1:13" ht="12" customHeight="1">
      <c r="A16" s="36"/>
      <c r="B16" s="37"/>
      <c r="C16" s="37"/>
      <c r="D16" s="37"/>
      <c r="E16" s="37"/>
      <c r="F16" s="37"/>
      <c r="G16" s="37"/>
      <c r="H16" s="38"/>
      <c r="I16" s="39"/>
      <c r="J16" s="37"/>
      <c r="K16" s="40" t="str">
        <f t="shared" si="0"/>
        <v> </v>
      </c>
      <c r="L16" s="41">
        <f t="shared" si="1"/>
      </c>
      <c r="M16" s="142"/>
    </row>
    <row r="17" spans="1:13" ht="12" customHeight="1">
      <c r="A17" s="31"/>
      <c r="B17" s="27"/>
      <c r="C17" s="27"/>
      <c r="D17" s="37"/>
      <c r="E17" s="37"/>
      <c r="F17" s="37"/>
      <c r="G17" s="37"/>
      <c r="H17" s="29"/>
      <c r="I17" s="27"/>
      <c r="J17" s="27" t="s">
        <v>21</v>
      </c>
      <c r="K17" s="40" t="str">
        <f t="shared" si="0"/>
        <v> </v>
      </c>
      <c r="L17" s="41">
        <f t="shared" si="1"/>
      </c>
      <c r="M17" s="142"/>
    </row>
    <row r="18" spans="1:13" ht="12" customHeight="1">
      <c r="A18" s="31"/>
      <c r="B18" s="27"/>
      <c r="C18" s="27"/>
      <c r="D18" s="37"/>
      <c r="E18" s="37"/>
      <c r="F18" s="37"/>
      <c r="G18" s="37"/>
      <c r="H18" s="29"/>
      <c r="I18" s="27"/>
      <c r="J18" s="27"/>
      <c r="K18" s="40" t="str">
        <f t="shared" si="0"/>
        <v> </v>
      </c>
      <c r="L18" s="41">
        <f t="shared" si="1"/>
      </c>
      <c r="M18" s="142"/>
    </row>
    <row r="19" spans="1:13" ht="12" customHeight="1">
      <c r="A19" s="31"/>
      <c r="B19" s="27"/>
      <c r="C19" s="27"/>
      <c r="D19" s="37"/>
      <c r="E19" s="37"/>
      <c r="F19" s="37"/>
      <c r="G19" s="37"/>
      <c r="H19" s="29"/>
      <c r="I19" s="27"/>
      <c r="J19" s="27"/>
      <c r="K19" s="40" t="str">
        <f t="shared" si="0"/>
        <v> </v>
      </c>
      <c r="L19" s="41">
        <f t="shared" si="1"/>
      </c>
      <c r="M19" s="142"/>
    </row>
    <row r="20" spans="1:13" ht="12" customHeight="1" thickBot="1">
      <c r="A20" s="32"/>
      <c r="B20" s="28"/>
      <c r="C20" s="28"/>
      <c r="D20" s="37"/>
      <c r="E20" s="37"/>
      <c r="F20" s="37"/>
      <c r="G20" s="37"/>
      <c r="H20" s="28"/>
      <c r="I20" s="28"/>
      <c r="J20" s="28"/>
      <c r="K20" s="40" t="str">
        <f t="shared" si="0"/>
        <v> </v>
      </c>
      <c r="L20" s="41">
        <f t="shared" si="1"/>
      </c>
      <c r="M20" s="142"/>
    </row>
    <row r="21" spans="1:13" ht="12" customHeight="1" thickTop="1">
      <c r="A21" s="81" t="s">
        <v>46</v>
      </c>
      <c r="B21" s="82"/>
      <c r="C21" s="82"/>
      <c r="D21" s="82"/>
      <c r="E21" s="82"/>
      <c r="F21" s="83"/>
      <c r="G21" s="144" t="s">
        <v>11</v>
      </c>
      <c r="H21" s="133"/>
      <c r="I21" s="133"/>
      <c r="J21" s="134"/>
      <c r="K21" s="35">
        <f>IF(SUM(K15:K20)=0,"",SUM(K15:K20))</f>
      </c>
      <c r="L21" s="52">
        <f>IF(SUM(L15:L20)=0,"",SUM(L15:L20))</f>
      </c>
      <c r="M21" s="142"/>
    </row>
    <row r="22" spans="1:13" ht="12" customHeight="1">
      <c r="A22" s="84"/>
      <c r="B22" s="85"/>
      <c r="C22" s="85"/>
      <c r="D22" s="85"/>
      <c r="E22" s="85"/>
      <c r="F22" s="86"/>
      <c r="G22" s="145" t="s">
        <v>27</v>
      </c>
      <c r="H22" s="128"/>
      <c r="I22" s="128"/>
      <c r="J22" s="146"/>
      <c r="K22" s="1"/>
      <c r="L22" s="13">
        <f>IF(OR(ISBLANK(L29),(ISTEXT(L30))),"",K21*1)</f>
      </c>
      <c r="M22" s="142"/>
    </row>
    <row r="23" spans="1:13" ht="12" customHeight="1" thickBot="1">
      <c r="A23" s="84"/>
      <c r="B23" s="85"/>
      <c r="C23" s="85"/>
      <c r="D23" s="85"/>
      <c r="E23" s="85"/>
      <c r="F23" s="86"/>
      <c r="G23" s="147" t="s">
        <v>12</v>
      </c>
      <c r="H23" s="148"/>
      <c r="I23" s="148"/>
      <c r="J23" s="149"/>
      <c r="K23" s="11"/>
      <c r="L23" s="33">
        <f>IF(OR(ISTEXT(L31),(ISTEXT(L30))),"",2.5)</f>
        <v>2.5</v>
      </c>
      <c r="M23" s="142"/>
    </row>
    <row r="24" spans="1:13" ht="16.5" customHeight="1" thickBot="1" thickTop="1">
      <c r="A24" s="84"/>
      <c r="B24" s="85"/>
      <c r="C24" s="85"/>
      <c r="D24" s="85"/>
      <c r="E24" s="85"/>
      <c r="F24" s="86"/>
      <c r="G24" s="153" t="s">
        <v>18</v>
      </c>
      <c r="H24" s="98"/>
      <c r="I24" s="98"/>
      <c r="J24" s="98"/>
      <c r="K24" s="99"/>
      <c r="L24" s="34">
        <f>SUM(L21:L23)</f>
        <v>2.5</v>
      </c>
      <c r="M24" s="142"/>
    </row>
    <row r="25" spans="1:13" ht="6" customHeight="1" thickBot="1" thickTop="1">
      <c r="A25" s="84"/>
      <c r="B25" s="85"/>
      <c r="C25" s="85"/>
      <c r="D25" s="85"/>
      <c r="E25" s="85"/>
      <c r="F25" s="86"/>
      <c r="G25" s="154"/>
      <c r="H25" s="98"/>
      <c r="I25" s="98"/>
      <c r="J25" s="98"/>
      <c r="K25" s="98"/>
      <c r="L25" s="99"/>
      <c r="M25" s="142"/>
    </row>
    <row r="26" spans="1:13" ht="23.25" customHeight="1" thickBot="1" thickTop="1">
      <c r="A26" s="84"/>
      <c r="B26" s="85"/>
      <c r="C26" s="85"/>
      <c r="D26" s="85"/>
      <c r="E26" s="85"/>
      <c r="F26" s="86"/>
      <c r="G26" s="79" t="s">
        <v>16</v>
      </c>
      <c r="H26" s="79"/>
      <c r="I26" s="79"/>
      <c r="J26" s="79"/>
      <c r="K26" s="80"/>
      <c r="L26" s="26" t="s">
        <v>13</v>
      </c>
      <c r="M26" s="142"/>
    </row>
    <row r="27" spans="1:13" ht="15.75" customHeight="1" thickTop="1">
      <c r="A27" s="84"/>
      <c r="B27" s="85"/>
      <c r="C27" s="85"/>
      <c r="D27" s="85"/>
      <c r="E27" s="85"/>
      <c r="F27" s="86"/>
      <c r="G27" s="21"/>
      <c r="H27" s="17"/>
      <c r="I27" s="17"/>
      <c r="J27" s="18"/>
      <c r="K27" s="19" t="s">
        <v>43</v>
      </c>
      <c r="L27" s="23"/>
      <c r="M27" s="142"/>
    </row>
    <row r="28" spans="1:13" ht="15.75" customHeight="1">
      <c r="A28" s="84"/>
      <c r="B28" s="85"/>
      <c r="C28" s="85"/>
      <c r="D28" s="85"/>
      <c r="E28" s="85"/>
      <c r="F28" s="86"/>
      <c r="G28" s="8"/>
      <c r="H28" s="7"/>
      <c r="I28" s="7"/>
      <c r="J28" s="1"/>
      <c r="K28" s="10" t="s">
        <v>28</v>
      </c>
      <c r="L28" s="24"/>
      <c r="M28" s="142"/>
    </row>
    <row r="29" spans="1:13" ht="15.75" customHeight="1">
      <c r="A29" s="84"/>
      <c r="B29" s="85"/>
      <c r="C29" s="85"/>
      <c r="D29" s="85"/>
      <c r="E29" s="85"/>
      <c r="F29" s="86"/>
      <c r="G29" s="150" t="s">
        <v>33</v>
      </c>
      <c r="H29" s="151"/>
      <c r="I29" s="151"/>
      <c r="J29" s="152" t="s">
        <v>14</v>
      </c>
      <c r="K29" s="151"/>
      <c r="L29" s="25"/>
      <c r="M29" s="142"/>
    </row>
    <row r="30" spans="1:13" ht="15.75" customHeight="1">
      <c r="A30" s="84"/>
      <c r="B30" s="85"/>
      <c r="C30" s="85"/>
      <c r="D30" s="85"/>
      <c r="E30" s="85"/>
      <c r="F30" s="86"/>
      <c r="G30" s="71" t="s">
        <v>33</v>
      </c>
      <c r="H30" s="72"/>
      <c r="I30" s="72"/>
      <c r="J30" s="53" t="s">
        <v>15</v>
      </c>
      <c r="K30" s="54"/>
      <c r="L30" s="48"/>
      <c r="M30" s="142"/>
    </row>
    <row r="31" spans="1:13" ht="15.75" customHeight="1" thickBot="1">
      <c r="A31" s="87"/>
      <c r="B31" s="88"/>
      <c r="C31" s="88"/>
      <c r="D31" s="88"/>
      <c r="E31" s="88"/>
      <c r="F31" s="89"/>
      <c r="G31" s="22" t="s">
        <v>33</v>
      </c>
      <c r="H31" s="140" t="s">
        <v>47</v>
      </c>
      <c r="I31" s="140"/>
      <c r="J31" s="140"/>
      <c r="K31" s="140"/>
      <c r="L31" s="47"/>
      <c r="M31" s="143"/>
    </row>
    <row r="32" ht="15" thickTop="1"/>
  </sheetData>
  <sheetProtection/>
  <mergeCells count="48">
    <mergeCell ref="L13:L14"/>
    <mergeCell ref="H31:K31"/>
    <mergeCell ref="M12:M31"/>
    <mergeCell ref="G21:J21"/>
    <mergeCell ref="G22:J22"/>
    <mergeCell ref="G23:J23"/>
    <mergeCell ref="G29:I29"/>
    <mergeCell ref="J29:K29"/>
    <mergeCell ref="G24:K24"/>
    <mergeCell ref="G25:L25"/>
    <mergeCell ref="H12:L12"/>
    <mergeCell ref="E6:H6"/>
    <mergeCell ref="G5:H5"/>
    <mergeCell ref="E4:H4"/>
    <mergeCell ref="A11:I11"/>
    <mergeCell ref="I6:M6"/>
    <mergeCell ref="A8:I8"/>
    <mergeCell ref="A9:I9"/>
    <mergeCell ref="A3:B3"/>
    <mergeCell ref="A4:B4"/>
    <mergeCell ref="A5:B5"/>
    <mergeCell ref="A6:B6"/>
    <mergeCell ref="M1:M2"/>
    <mergeCell ref="K1:L1"/>
    <mergeCell ref="C3:D3"/>
    <mergeCell ref="C6:D6"/>
    <mergeCell ref="A1:J1"/>
    <mergeCell ref="A2:L2"/>
    <mergeCell ref="A13:A14"/>
    <mergeCell ref="C13:C14"/>
    <mergeCell ref="G26:K26"/>
    <mergeCell ref="A21:F31"/>
    <mergeCell ref="J4:M4"/>
    <mergeCell ref="J5:M5"/>
    <mergeCell ref="J11:L11"/>
    <mergeCell ref="A7:M7"/>
    <mergeCell ref="C4:D4"/>
    <mergeCell ref="C5:D5"/>
    <mergeCell ref="J30:K30"/>
    <mergeCell ref="B13:B14"/>
    <mergeCell ref="K13:K14"/>
    <mergeCell ref="A12:C12"/>
    <mergeCell ref="A10:I10"/>
    <mergeCell ref="E3:F3"/>
    <mergeCell ref="E5:F5"/>
    <mergeCell ref="G3:H3"/>
    <mergeCell ref="G30:I30"/>
    <mergeCell ref="I3:M3"/>
  </mergeCells>
  <printOptions/>
  <pageMargins left="0.7086614173228347" right="0.7086614173228347" top="0.7480314960629921" bottom="0.35433070866141736" header="0.11811023622047245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Oomen</dc:creator>
  <cp:keywords/>
  <dc:description/>
  <cp:lastModifiedBy>Ad Oomen</cp:lastModifiedBy>
  <cp:lastPrinted>2020-04-07T09:42:42Z</cp:lastPrinted>
  <dcterms:created xsi:type="dcterms:W3CDTF">2012-02-14T12:01:47Z</dcterms:created>
  <dcterms:modified xsi:type="dcterms:W3CDTF">2020-04-07T09:44:17Z</dcterms:modified>
  <cp:category/>
  <cp:version/>
  <cp:contentType/>
  <cp:contentStatus/>
</cp:coreProperties>
</file>